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840" tabRatio="820"/>
  </bookViews>
  <sheets>
    <sheet name="MENEA 2020_REBALANS" sheetId="1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9" l="1"/>
  <c r="E42" i="19" s="1"/>
  <c r="E18" i="19"/>
</calcChain>
</file>

<file path=xl/sharedStrings.xml><?xml version="1.0" encoding="utf-8"?>
<sst xmlns="http://schemas.openxmlformats.org/spreadsheetml/2006/main" count="75" uniqueCount="67">
  <si>
    <t>1.</t>
  </si>
  <si>
    <t>2.</t>
  </si>
  <si>
    <t>3.</t>
  </si>
  <si>
    <t>4.</t>
  </si>
  <si>
    <t>5.</t>
  </si>
  <si>
    <t>Direktor:</t>
  </si>
  <si>
    <t>VRSTA TROŠKA</t>
  </si>
  <si>
    <t>KONTO</t>
  </si>
  <si>
    <t>TROŠKOVI POSLOVANJA</t>
  </si>
  <si>
    <t>1.1.</t>
  </si>
  <si>
    <t>1.2.</t>
  </si>
  <si>
    <t>1.3.</t>
  </si>
  <si>
    <t>PTT troškovi i usluge prijevoza</t>
  </si>
  <si>
    <t>1.4.</t>
  </si>
  <si>
    <t>Bankarske usluge i usluge osiguranja</t>
  </si>
  <si>
    <t>1.5.</t>
  </si>
  <si>
    <t>1.6.</t>
  </si>
  <si>
    <t>Intelektualne i ostale usluge</t>
  </si>
  <si>
    <t>1.7.</t>
  </si>
  <si>
    <t>Naknade troškova radnika</t>
  </si>
  <si>
    <t>1.8.</t>
  </si>
  <si>
    <t>1.9.</t>
  </si>
  <si>
    <t>1.10.</t>
  </si>
  <si>
    <t>Porezi i doprinosi iz i na plaće</t>
  </si>
  <si>
    <t>1.11.</t>
  </si>
  <si>
    <t>Ostali troškovi</t>
  </si>
  <si>
    <t>Reprezentacija</t>
  </si>
  <si>
    <t>UKUPNI RASHODI</t>
  </si>
  <si>
    <t>Trošak sitnog inventara</t>
  </si>
  <si>
    <t>Režijski troškovi (el. energija, plin, voda)</t>
  </si>
  <si>
    <t>Trošak goriva (benzin)</t>
  </si>
  <si>
    <t>1.12.</t>
  </si>
  <si>
    <t>1.13.</t>
  </si>
  <si>
    <t>Usluge održavanja (automobila, informatičke opreme i sl.)</t>
  </si>
  <si>
    <t>1.14.</t>
  </si>
  <si>
    <t>Kancelarijski i potrošni materijal</t>
  </si>
  <si>
    <t>VRSTA PRIHODA</t>
  </si>
  <si>
    <t>IZNOS</t>
  </si>
  <si>
    <t>Prihod od najma</t>
  </si>
  <si>
    <t>Prihodi od donacija</t>
  </si>
  <si>
    <t>UKUPNI PRIHODI</t>
  </si>
  <si>
    <t>razred 4</t>
  </si>
  <si>
    <t>Prihodi od prodaje proizvoda i usluga</t>
  </si>
  <si>
    <t>Financijski prihodi</t>
  </si>
  <si>
    <t>2.1.</t>
  </si>
  <si>
    <t>5.1.</t>
  </si>
  <si>
    <t>IZVANREDNI RASHODI</t>
  </si>
  <si>
    <t>FINANCIJSKI RASHODI</t>
  </si>
  <si>
    <t>PLAN PRIHODA</t>
  </si>
  <si>
    <t>PLAN RASHODA</t>
  </si>
  <si>
    <t>MEĐIMURSKA ENERGETSKA AGENCIJA d.o.o.</t>
  </si>
  <si>
    <t>40-46</t>
  </si>
  <si>
    <t>413-419</t>
  </si>
  <si>
    <t>425,426,427</t>
  </si>
  <si>
    <t>460,461,469</t>
  </si>
  <si>
    <t>Prihodi od EU projekata</t>
  </si>
  <si>
    <t>Prihodi od usluga</t>
  </si>
  <si>
    <t>Bana Josipa Jelačića 22, Čakovec</t>
  </si>
  <si>
    <t>OIB: 78619083316</t>
  </si>
  <si>
    <t>MRRFEU - nacionalna komponenta - EU projekti</t>
  </si>
  <si>
    <t>Alen Višnjić</t>
  </si>
  <si>
    <t>Amortizacija (oprema + automobil)</t>
  </si>
  <si>
    <t>za 2020. g.</t>
  </si>
  <si>
    <t>Prihodi s osnove amortizacije</t>
  </si>
  <si>
    <t>Amortizacija službenog vozila</t>
  </si>
  <si>
    <t>Neto plaće (direktor, 6 stručnih suradnika)</t>
  </si>
  <si>
    <t>Čakovec, 8.4.2020.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</si>
</sst>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_k_n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6" fontId="3" fillId="0" borderId="9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Alignment="1">
      <alignment vertical="center"/>
    </xf>
    <xf numFmtId="0" fontId="6" fillId="0" borderId="1" xfId="0" applyFont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165" fontId="2" fillId="6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zoomScale="140" zoomScaleNormal="140" workbookViewId="0">
      <selection activeCell="G28" sqref="G28"/>
    </sheetView>
  </sheetViews>
  <sheetFormatPr defaultRowHeight="12.75" x14ac:dyDescent="0.2"/>
  <cols>
    <col min="1" max="1" width="3.7109375" style="2" customWidth="1"/>
    <col min="2" max="2" width="5" style="26" customWidth="1"/>
    <col min="3" max="3" width="48.7109375" style="2" customWidth="1"/>
    <col min="4" max="4" width="12.85546875" style="2" customWidth="1"/>
    <col min="5" max="5" width="19" style="2" customWidth="1"/>
    <col min="6" max="6" width="46.28515625" style="2" customWidth="1"/>
    <col min="7" max="7" width="19.85546875" style="2" customWidth="1"/>
    <col min="8" max="8" width="9.140625" style="2"/>
    <col min="9" max="9" width="16.140625" style="2" customWidth="1"/>
    <col min="10" max="11" width="9.140625" style="2"/>
    <col min="12" max="12" width="14.42578125" style="2" bestFit="1" customWidth="1"/>
    <col min="13" max="13" width="7.140625" style="2" customWidth="1"/>
    <col min="14" max="14" width="12.7109375" style="2" bestFit="1" customWidth="1"/>
    <col min="15" max="15" width="9.140625" style="2"/>
    <col min="16" max="16" width="11.7109375" style="2" bestFit="1" customWidth="1"/>
    <col min="17" max="17" width="12.7109375" style="2" bestFit="1" customWidth="1"/>
    <col min="18" max="18" width="11.7109375" style="2" bestFit="1" customWidth="1"/>
    <col min="19" max="16384" width="9.140625" style="2"/>
  </cols>
  <sheetData>
    <row r="1" spans="1:18" ht="15" x14ac:dyDescent="0.2">
      <c r="A1" s="3" t="s">
        <v>50</v>
      </c>
      <c r="B1" s="25"/>
    </row>
    <row r="2" spans="1:18" ht="15" x14ac:dyDescent="0.2">
      <c r="A2" s="3" t="s">
        <v>57</v>
      </c>
      <c r="B2" s="25"/>
    </row>
    <row r="3" spans="1:18" ht="15" x14ac:dyDescent="0.2">
      <c r="A3" s="3" t="s">
        <v>58</v>
      </c>
      <c r="B3" s="25"/>
    </row>
    <row r="4" spans="1:18" ht="36" customHeight="1" x14ac:dyDescent="0.2"/>
    <row r="5" spans="1:18" ht="15.75" customHeight="1" x14ac:dyDescent="0.2">
      <c r="A5" s="80" t="s">
        <v>48</v>
      </c>
      <c r="B5" s="80"/>
      <c r="C5" s="80"/>
      <c r="D5" s="80"/>
      <c r="E5" s="80"/>
      <c r="F5" s="3"/>
      <c r="K5" s="57"/>
    </row>
    <row r="6" spans="1:18" ht="15.75" customHeight="1" x14ac:dyDescent="0.2">
      <c r="A6" s="80" t="s">
        <v>62</v>
      </c>
      <c r="B6" s="80"/>
      <c r="C6" s="80"/>
      <c r="D6" s="80"/>
      <c r="E6" s="80"/>
      <c r="F6" s="3"/>
      <c r="L6" s="58"/>
      <c r="N6" s="58"/>
      <c r="Q6" s="58"/>
      <c r="R6" s="58"/>
    </row>
    <row r="7" spans="1:18" x14ac:dyDescent="0.2">
      <c r="E7" s="68"/>
      <c r="G7" s="65"/>
      <c r="I7" s="23"/>
      <c r="N7" s="58"/>
    </row>
    <row r="8" spans="1:18" s="23" customFormat="1" ht="15" x14ac:dyDescent="0.2">
      <c r="A8" s="27"/>
      <c r="B8" s="28"/>
      <c r="C8" s="41" t="s">
        <v>36</v>
      </c>
      <c r="D8" s="39" t="s">
        <v>7</v>
      </c>
      <c r="E8" s="39" t="s">
        <v>37</v>
      </c>
      <c r="F8" s="24"/>
      <c r="I8" s="2"/>
      <c r="L8" s="59"/>
      <c r="N8" s="59"/>
    </row>
    <row r="9" spans="1:18" ht="15" customHeight="1" x14ac:dyDescent="0.2">
      <c r="A9" s="29" t="s">
        <v>0</v>
      </c>
      <c r="B9" s="22"/>
      <c r="C9" s="15" t="s">
        <v>42</v>
      </c>
      <c r="D9" s="13"/>
      <c r="E9" s="66"/>
      <c r="L9" s="58"/>
      <c r="N9" s="58"/>
    </row>
    <row r="10" spans="1:18" ht="15" customHeight="1" x14ac:dyDescent="0.2">
      <c r="A10" s="30"/>
      <c r="B10" s="22" t="s">
        <v>9</v>
      </c>
      <c r="C10" s="18" t="s">
        <v>56</v>
      </c>
      <c r="D10" s="5"/>
      <c r="E10" s="72">
        <v>652000</v>
      </c>
      <c r="F10" s="78"/>
      <c r="G10" s="77"/>
      <c r="L10" s="58"/>
      <c r="N10" s="58"/>
      <c r="Q10" s="58"/>
      <c r="R10" s="58"/>
    </row>
    <row r="11" spans="1:18" ht="15" customHeight="1" x14ac:dyDescent="0.2">
      <c r="A11" s="30"/>
      <c r="B11" s="22" t="s">
        <v>10</v>
      </c>
      <c r="C11" s="18" t="s">
        <v>55</v>
      </c>
      <c r="D11" s="5"/>
      <c r="E11" s="72">
        <v>1155000</v>
      </c>
      <c r="F11" s="68"/>
      <c r="L11" s="58"/>
      <c r="N11" s="58"/>
    </row>
    <row r="12" spans="1:18" ht="15" customHeight="1" x14ac:dyDescent="0.2">
      <c r="A12" s="29" t="s">
        <v>1</v>
      </c>
      <c r="B12" s="22"/>
      <c r="C12" s="31" t="s">
        <v>39</v>
      </c>
      <c r="D12" s="5"/>
      <c r="E12" s="73"/>
      <c r="G12" s="67"/>
      <c r="L12" s="58"/>
      <c r="N12" s="58"/>
      <c r="R12" s="58"/>
    </row>
    <row r="13" spans="1:18" ht="30" customHeight="1" x14ac:dyDescent="0.2">
      <c r="A13" s="30"/>
      <c r="B13" s="22" t="s">
        <v>44</v>
      </c>
      <c r="C13" s="21" t="s">
        <v>59</v>
      </c>
      <c r="D13" s="5"/>
      <c r="E13" s="73">
        <v>70000</v>
      </c>
      <c r="F13" s="71"/>
      <c r="G13" s="67"/>
      <c r="L13" s="58"/>
      <c r="N13" s="58"/>
    </row>
    <row r="14" spans="1:18" s="1" customFormat="1" ht="15" customHeight="1" x14ac:dyDescent="0.2">
      <c r="A14" s="29" t="s">
        <v>2</v>
      </c>
      <c r="B14" s="22"/>
      <c r="C14" s="15" t="s">
        <v>38</v>
      </c>
      <c r="D14" s="13"/>
      <c r="E14" s="66"/>
      <c r="J14" s="26"/>
    </row>
    <row r="15" spans="1:18" s="1" customFormat="1" ht="15" customHeight="1" x14ac:dyDescent="0.2">
      <c r="A15" s="29" t="s">
        <v>3</v>
      </c>
      <c r="B15" s="22"/>
      <c r="C15" s="31" t="s">
        <v>43</v>
      </c>
      <c r="D15" s="13"/>
      <c r="E15" s="66"/>
    </row>
    <row r="16" spans="1:18" s="1" customFormat="1" ht="15" customHeight="1" x14ac:dyDescent="0.2">
      <c r="A16" s="29" t="s">
        <v>4</v>
      </c>
      <c r="B16" s="22"/>
      <c r="C16" s="15" t="s">
        <v>63</v>
      </c>
      <c r="D16" s="13"/>
      <c r="E16" s="74"/>
    </row>
    <row r="17" spans="1:7" s="1" customFormat="1" ht="15" customHeight="1" x14ac:dyDescent="0.2">
      <c r="A17" s="29"/>
      <c r="B17" s="22" t="s">
        <v>45</v>
      </c>
      <c r="C17" s="60" t="s">
        <v>64</v>
      </c>
      <c r="D17" s="5"/>
      <c r="E17" s="75">
        <v>50000</v>
      </c>
      <c r="G17" s="61"/>
    </row>
    <row r="18" spans="1:7" ht="15" x14ac:dyDescent="0.2">
      <c r="A18" s="32"/>
      <c r="B18" s="33"/>
      <c r="C18" s="41" t="s">
        <v>40</v>
      </c>
      <c r="D18" s="39"/>
      <c r="E18" s="76">
        <f>SUM(E10:E17)</f>
        <v>1927000</v>
      </c>
    </row>
    <row r="20" spans="1:7" x14ac:dyDescent="0.2">
      <c r="C20" s="63"/>
      <c r="D20" s="61"/>
      <c r="E20" s="62"/>
      <c r="F20" s="64"/>
    </row>
    <row r="21" spans="1:7" ht="15" x14ac:dyDescent="0.2">
      <c r="A21" s="80" t="s">
        <v>49</v>
      </c>
      <c r="B21" s="80"/>
      <c r="C21" s="80"/>
      <c r="D21" s="80"/>
      <c r="E21" s="80"/>
    </row>
    <row r="22" spans="1:7" ht="15" x14ac:dyDescent="0.2">
      <c r="A22" s="80" t="s">
        <v>62</v>
      </c>
      <c r="B22" s="80"/>
      <c r="C22" s="80"/>
      <c r="D22" s="80"/>
      <c r="E22" s="80"/>
    </row>
    <row r="23" spans="1:7" x14ac:dyDescent="0.2">
      <c r="B23" s="2"/>
      <c r="D23" s="1"/>
      <c r="E23" s="68"/>
    </row>
    <row r="24" spans="1:7" ht="13.5" thickBot="1" x14ac:dyDescent="0.25">
      <c r="A24" s="81"/>
      <c r="B24" s="82"/>
      <c r="C24" s="6" t="s">
        <v>6</v>
      </c>
      <c r="D24" s="6" t="s">
        <v>7</v>
      </c>
      <c r="E24" s="7" t="s">
        <v>37</v>
      </c>
    </row>
    <row r="25" spans="1:7" ht="23.25" customHeight="1" x14ac:dyDescent="0.2">
      <c r="A25" s="8" t="s">
        <v>0</v>
      </c>
      <c r="B25" s="9"/>
      <c r="C25" s="10" t="s">
        <v>8</v>
      </c>
      <c r="D25" s="11" t="s">
        <v>51</v>
      </c>
      <c r="E25" s="12">
        <f>SUM(E26+E27+E28+E29+E30+E31+E32+E36+E35+E33+E34+E37+E38+E39)</f>
        <v>1922000</v>
      </c>
    </row>
    <row r="26" spans="1:7" x14ac:dyDescent="0.2">
      <c r="A26" s="14"/>
      <c r="B26" s="47" t="s">
        <v>9</v>
      </c>
      <c r="C26" s="48" t="s">
        <v>35</v>
      </c>
      <c r="D26" s="49">
        <v>400</v>
      </c>
      <c r="E26" s="69">
        <v>10000</v>
      </c>
    </row>
    <row r="27" spans="1:7" x14ac:dyDescent="0.2">
      <c r="A27" s="16"/>
      <c r="B27" s="50" t="s">
        <v>10</v>
      </c>
      <c r="C27" s="48" t="s">
        <v>29</v>
      </c>
      <c r="D27" s="49">
        <v>4010.4011</v>
      </c>
      <c r="E27" s="69">
        <v>9000</v>
      </c>
    </row>
    <row r="28" spans="1:7" x14ac:dyDescent="0.2">
      <c r="A28" s="17"/>
      <c r="B28" s="51" t="s">
        <v>11</v>
      </c>
      <c r="C28" s="48" t="s">
        <v>30</v>
      </c>
      <c r="D28" s="49">
        <v>4015</v>
      </c>
      <c r="E28" s="69">
        <v>10000</v>
      </c>
    </row>
    <row r="29" spans="1:7" x14ac:dyDescent="0.2">
      <c r="A29" s="17"/>
      <c r="B29" s="51" t="s">
        <v>13</v>
      </c>
      <c r="C29" s="52" t="s">
        <v>28</v>
      </c>
      <c r="D29" s="49">
        <v>4050</v>
      </c>
      <c r="E29" s="69">
        <v>10000</v>
      </c>
    </row>
    <row r="30" spans="1:7" x14ac:dyDescent="0.2">
      <c r="A30" s="17"/>
      <c r="B30" s="51" t="s">
        <v>15</v>
      </c>
      <c r="C30" s="48" t="s">
        <v>12</v>
      </c>
      <c r="D30" s="49">
        <v>410</v>
      </c>
      <c r="E30" s="69">
        <v>38400</v>
      </c>
    </row>
    <row r="31" spans="1:7" x14ac:dyDescent="0.2">
      <c r="A31" s="16"/>
      <c r="B31" s="50" t="s">
        <v>16</v>
      </c>
      <c r="C31" s="48" t="s">
        <v>33</v>
      </c>
      <c r="D31" s="49">
        <v>412</v>
      </c>
      <c r="E31" s="69">
        <v>20000</v>
      </c>
    </row>
    <row r="32" spans="1:7" x14ac:dyDescent="0.2">
      <c r="A32" s="16"/>
      <c r="B32" s="50" t="s">
        <v>18</v>
      </c>
      <c r="C32" s="48" t="s">
        <v>17</v>
      </c>
      <c r="D32" s="49" t="s">
        <v>52</v>
      </c>
      <c r="E32" s="69">
        <v>355500</v>
      </c>
    </row>
    <row r="33" spans="1:5" x14ac:dyDescent="0.2">
      <c r="A33" s="16"/>
      <c r="B33" s="50" t="s">
        <v>20</v>
      </c>
      <c r="C33" s="54" t="s">
        <v>65</v>
      </c>
      <c r="D33" s="55">
        <v>4200</v>
      </c>
      <c r="E33" s="70">
        <v>682200</v>
      </c>
    </row>
    <row r="34" spans="1:5" x14ac:dyDescent="0.2">
      <c r="A34" s="16"/>
      <c r="B34" s="50" t="s">
        <v>21</v>
      </c>
      <c r="C34" s="54" t="s">
        <v>23</v>
      </c>
      <c r="D34" s="55" t="s">
        <v>53</v>
      </c>
      <c r="E34" s="70">
        <v>454800</v>
      </c>
    </row>
    <row r="35" spans="1:5" x14ac:dyDescent="0.2">
      <c r="A35" s="19"/>
      <c r="B35" s="50" t="s">
        <v>22</v>
      </c>
      <c r="C35" s="48" t="s">
        <v>61</v>
      </c>
      <c r="D35" s="49">
        <v>431</v>
      </c>
      <c r="E35" s="69">
        <v>64000</v>
      </c>
    </row>
    <row r="36" spans="1:5" x14ac:dyDescent="0.2">
      <c r="A36" s="16"/>
      <c r="B36" s="50" t="s">
        <v>24</v>
      </c>
      <c r="C36" s="48" t="s">
        <v>19</v>
      </c>
      <c r="D36" s="49" t="s">
        <v>54</v>
      </c>
      <c r="E36" s="69">
        <v>243600</v>
      </c>
    </row>
    <row r="37" spans="1:5" x14ac:dyDescent="0.2">
      <c r="A37" s="20"/>
      <c r="B37" s="56" t="s">
        <v>31</v>
      </c>
      <c r="C37" s="52" t="s">
        <v>26</v>
      </c>
      <c r="D37" s="49">
        <v>463</v>
      </c>
      <c r="E37" s="69">
        <v>15000</v>
      </c>
    </row>
    <row r="38" spans="1:5" x14ac:dyDescent="0.2">
      <c r="A38" s="16"/>
      <c r="B38" s="50" t="s">
        <v>32</v>
      </c>
      <c r="C38" s="48" t="s">
        <v>14</v>
      </c>
      <c r="D38" s="49">
        <v>464.46499999999997</v>
      </c>
      <c r="E38" s="69">
        <v>8000</v>
      </c>
    </row>
    <row r="39" spans="1:5" x14ac:dyDescent="0.2">
      <c r="A39" s="16"/>
      <c r="B39" s="50" t="s">
        <v>34</v>
      </c>
      <c r="C39" s="48" t="s">
        <v>25</v>
      </c>
      <c r="D39" s="53"/>
      <c r="E39" s="69">
        <v>1500</v>
      </c>
    </row>
    <row r="40" spans="1:5" x14ac:dyDescent="0.2">
      <c r="A40" s="42" t="s">
        <v>1</v>
      </c>
      <c r="B40" s="43"/>
      <c r="C40" s="44" t="s">
        <v>46</v>
      </c>
      <c r="D40" s="45">
        <v>4730</v>
      </c>
      <c r="E40" s="46"/>
    </row>
    <row r="41" spans="1:5" x14ac:dyDescent="0.2">
      <c r="A41" s="42" t="s">
        <v>2</v>
      </c>
      <c r="B41" s="43"/>
      <c r="C41" s="44" t="s">
        <v>47</v>
      </c>
      <c r="D41" s="45">
        <v>483.48500000000001</v>
      </c>
      <c r="E41" s="46">
        <v>5000</v>
      </c>
    </row>
    <row r="42" spans="1:5" ht="15" x14ac:dyDescent="0.2">
      <c r="A42" s="32"/>
      <c r="B42" s="34"/>
      <c r="C42" s="38" t="s">
        <v>27</v>
      </c>
      <c r="D42" s="39" t="s">
        <v>41</v>
      </c>
      <c r="E42" s="40">
        <f>SUM(E25+E40+E41)</f>
        <v>1927000</v>
      </c>
    </row>
    <row r="43" spans="1:5" x14ac:dyDescent="0.2">
      <c r="B43" s="2"/>
      <c r="D43" s="1"/>
    </row>
    <row r="44" spans="1:5" x14ac:dyDescent="0.2">
      <c r="A44" s="36"/>
      <c r="B44" s="36"/>
      <c r="C44" s="35"/>
      <c r="D44" s="37"/>
      <c r="E44" s="4"/>
    </row>
    <row r="45" spans="1:5" x14ac:dyDescent="0.2">
      <c r="A45" s="36" t="s">
        <v>66</v>
      </c>
      <c r="B45" s="36"/>
      <c r="C45" s="35"/>
      <c r="D45" s="37"/>
      <c r="E45" s="4"/>
    </row>
    <row r="46" spans="1:5" x14ac:dyDescent="0.2">
      <c r="A46" s="36"/>
      <c r="B46" s="36"/>
      <c r="C46" s="35"/>
      <c r="D46" s="37"/>
      <c r="E46" s="4"/>
    </row>
    <row r="47" spans="1:5" x14ac:dyDescent="0.2">
      <c r="A47" s="4"/>
      <c r="B47" s="4"/>
      <c r="C47" s="4"/>
      <c r="D47" s="79" t="s">
        <v>5</v>
      </c>
      <c r="E47" s="79"/>
    </row>
    <row r="48" spans="1:5" x14ac:dyDescent="0.2">
      <c r="B48" s="2"/>
      <c r="D48" s="79" t="s">
        <v>60</v>
      </c>
      <c r="E48" s="79"/>
    </row>
    <row r="49" spans="2:4" x14ac:dyDescent="0.2">
      <c r="B49" s="2"/>
      <c r="D49" s="1"/>
    </row>
  </sheetData>
  <mergeCells count="7">
    <mergeCell ref="D47:E47"/>
    <mergeCell ref="D48:E48"/>
    <mergeCell ref="A5:E5"/>
    <mergeCell ref="A6:E6"/>
    <mergeCell ref="A21:E21"/>
    <mergeCell ref="A22:E22"/>
    <mergeCell ref="A24:B24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MENEA 2020_REBALANS</vt:lpstr>
    </vt:vector>
  </TitlesOfParts>
  <Company>Zupanija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Nina Jurinić</cp:lastModifiedBy>
  <cp:lastPrinted>2018-11-08T08:58:33Z</cp:lastPrinted>
  <dcterms:created xsi:type="dcterms:W3CDTF">2009-09-29T11:29:53Z</dcterms:created>
  <dcterms:modified xsi:type="dcterms:W3CDTF">2025-11-03T13:21:29Z</dcterms:modified>
</cp:coreProperties>
</file>